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<sst xmlns="http://schemas.openxmlformats.org/spreadsheetml/2006/main" count="40" uniqueCount="26">
  <si>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姓名</t>
  </si>
  <si>
    <t>性别</t>
  </si>
  <si>
    <t>身份证号码</t>
  </si>
  <si>
    <t>准考证号</t>
  </si>
  <si>
    <t>汤淳</t>
  </si>
  <si>
    <t>男</t>
  </si>
  <si>
    <t>孙鑫</t>
  </si>
  <si>
    <t>女</t>
  </si>
  <si>
    <t>张勇跃</t>
  </si>
  <si>
    <t>舒芬</t>
  </si>
  <si>
    <t>任淑美</t>
  </si>
  <si>
    <t>陈静</t>
  </si>
  <si>
    <t>张潮</t>
  </si>
  <si>
    <t>杨岚</t>
  </si>
  <si>
    <t>张龙龙</t>
  </si>
  <si>
    <t>任丽莎</t>
  </si>
  <si>
    <t>周宏伟</t>
  </si>
  <si>
    <t>高岭</t>
  </si>
  <si>
    <t>赵淑华</t>
  </si>
  <si>
    <t>贾莉</t>
  </si>
  <si>
    <t>刘猛猛</t>
  </si>
  <si>
    <t>王玉仕</t>
  </si>
  <si>
    <t>笔试成绩</t>
  </si>
  <si>
    <t>面试成绩</t>
  </si>
  <si>
    <t>合成成绩</t>
  </si>
  <si>
    <t>亳州市体育局全民健身指导中心公开招聘
笔试、面试合成成绩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</si>
</sst>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H14" sqref="H14"/>
    </sheetView>
  </sheetViews>
  <sheetFormatPr defaultColWidth="9.00390625" defaultRowHeight="14.25"/>
  <cols>
    <col min="1" max="1" width="7.50390625" style="1" bestFit="1" customWidth="1"/>
    <col min="2" max="2" width="23.25390625" style="1" customWidth="1"/>
    <col min="3" max="3" width="11.625" style="1" bestFit="1" customWidth="1"/>
    <col min="4" max="4" width="6.00390625" style="1" bestFit="1" customWidth="1"/>
    <col min="5" max="5" width="10.75390625" style="1" customWidth="1"/>
  </cols>
  <sheetData>
    <row r="1" spans="1:7" ht="76.5" customHeight="1">
      <c r="A1" s="7" t="s">
        <v>25</v>
      </c>
      <c r="B1" s="6"/>
      <c r="C1" s="6"/>
      <c r="D1" s="6"/>
      <c r="E1" s="6"/>
      <c r="F1" s="6"/>
      <c r="G1" s="6"/>
    </row>
    <row r="2" spans="1:7" ht="27" customHeight="1">
      <c r="A2" s="3" t="s">
        <v>0</v>
      </c>
      <c r="B2" s="3" t="s">
        <v>2</v>
      </c>
      <c r="C2" s="3" t="s">
        <v>3</v>
      </c>
      <c r="D2" s="3" t="s">
        <v>1</v>
      </c>
      <c r="E2" s="3" t="s">
        <v>22</v>
      </c>
      <c r="F2" s="4" t="s">
        <v>23</v>
      </c>
      <c r="G2" s="4" t="s">
        <v>24</v>
      </c>
    </row>
    <row r="3" spans="1:7" ht="19.5" customHeight="1">
      <c r="A3" s="2" t="s">
        <v>11</v>
      </c>
      <c r="B3" s="2" t="str">
        <f>"342126197312270626"</f>
        <v>342126197312270626</v>
      </c>
      <c r="C3" s="2">
        <v>2012010106</v>
      </c>
      <c r="D3" s="2" t="s">
        <v>7</v>
      </c>
      <c r="E3" s="2">
        <v>66</v>
      </c>
      <c r="F3" s="5">
        <v>98.3</v>
      </c>
      <c r="G3" s="5">
        <f aca="true" t="shared" si="0" ref="G3:G18">E3*0.3+F3*0.7</f>
        <v>88.60999999999999</v>
      </c>
    </row>
    <row r="4" spans="1:7" ht="19.5" customHeight="1">
      <c r="A4" s="2" t="s">
        <v>14</v>
      </c>
      <c r="B4" s="2" t="str">
        <f>"410421198808090034"</f>
        <v>410421198808090034</v>
      </c>
      <c r="C4" s="2">
        <v>2012010109</v>
      </c>
      <c r="D4" s="2" t="s">
        <v>5</v>
      </c>
      <c r="E4" s="2">
        <v>66</v>
      </c>
      <c r="F4" s="5">
        <v>91.7</v>
      </c>
      <c r="G4" s="5">
        <f t="shared" si="0"/>
        <v>83.99</v>
      </c>
    </row>
    <row r="5" spans="1:7" ht="19.5" customHeight="1">
      <c r="A5" s="2" t="s">
        <v>17</v>
      </c>
      <c r="B5" s="2" t="str">
        <f>"410402198704105810"</f>
        <v>410402198704105810</v>
      </c>
      <c r="C5" s="2">
        <v>2012010112</v>
      </c>
      <c r="D5" s="2" t="s">
        <v>5</v>
      </c>
      <c r="E5" s="2">
        <v>69</v>
      </c>
      <c r="F5" s="5">
        <v>87.6</v>
      </c>
      <c r="G5" s="5">
        <f t="shared" si="0"/>
        <v>82.02</v>
      </c>
    </row>
    <row r="6" spans="1:7" ht="19.5" customHeight="1">
      <c r="A6" s="2" t="s">
        <v>10</v>
      </c>
      <c r="B6" s="2" t="str">
        <f>"342126197407220621"</f>
        <v>342126197407220621</v>
      </c>
      <c r="C6" s="2">
        <v>2012010105</v>
      </c>
      <c r="D6" s="2" t="s">
        <v>7</v>
      </c>
      <c r="E6" s="2">
        <v>65</v>
      </c>
      <c r="F6" s="5">
        <v>74.1</v>
      </c>
      <c r="G6" s="5">
        <f t="shared" si="0"/>
        <v>71.36999999999999</v>
      </c>
    </row>
    <row r="7" spans="1:7" ht="19.5" customHeight="1">
      <c r="A7" s="2" t="s">
        <v>12</v>
      </c>
      <c r="B7" s="2" t="str">
        <f>"412321198602179013"</f>
        <v>412321198602179013</v>
      </c>
      <c r="C7" s="2">
        <v>2012010107</v>
      </c>
      <c r="D7" s="2" t="s">
        <v>5</v>
      </c>
      <c r="E7" s="2">
        <v>70</v>
      </c>
      <c r="F7" s="5">
        <v>66.4</v>
      </c>
      <c r="G7" s="5">
        <f t="shared" si="0"/>
        <v>67.48</v>
      </c>
    </row>
    <row r="8" spans="1:7" ht="19.5" customHeight="1">
      <c r="A8" s="2" t="s">
        <v>8</v>
      </c>
      <c r="B8" s="2" t="str">
        <f>"342126198206070617"</f>
        <v>342126198206070617</v>
      </c>
      <c r="C8" s="2">
        <v>2012010103</v>
      </c>
      <c r="D8" s="2" t="s">
        <v>5</v>
      </c>
      <c r="E8" s="2">
        <v>67</v>
      </c>
      <c r="F8" s="5">
        <v>67.3</v>
      </c>
      <c r="G8" s="5">
        <f t="shared" si="0"/>
        <v>67.21</v>
      </c>
    </row>
    <row r="9" spans="1:7" ht="19.5" customHeight="1">
      <c r="A9" s="2" t="s">
        <v>20</v>
      </c>
      <c r="B9" s="2" t="str">
        <f>"320382199009091612"</f>
        <v>320382199009091612</v>
      </c>
      <c r="C9" s="2">
        <v>2012010115</v>
      </c>
      <c r="D9" s="2" t="s">
        <v>5</v>
      </c>
      <c r="E9" s="2">
        <v>68</v>
      </c>
      <c r="F9" s="5">
        <v>66.1</v>
      </c>
      <c r="G9" s="5">
        <f t="shared" si="0"/>
        <v>66.66999999999999</v>
      </c>
    </row>
    <row r="10" spans="1:7" ht="19.5" customHeight="1">
      <c r="A10" s="2" t="s">
        <v>15</v>
      </c>
      <c r="B10" s="2" t="str">
        <f>"130425199005054227"</f>
        <v>130425199005054227</v>
      </c>
      <c r="C10" s="2">
        <v>2012010110</v>
      </c>
      <c r="D10" s="2" t="s">
        <v>7</v>
      </c>
      <c r="E10" s="2">
        <v>66</v>
      </c>
      <c r="F10" s="5">
        <v>65.3</v>
      </c>
      <c r="G10" s="5">
        <f t="shared" si="0"/>
        <v>65.50999999999999</v>
      </c>
    </row>
    <row r="11" spans="1:7" ht="19.5" customHeight="1">
      <c r="A11" s="2" t="s">
        <v>16</v>
      </c>
      <c r="B11" s="2" t="str">
        <f>"342126197610178609"</f>
        <v>342126197610178609</v>
      </c>
      <c r="C11" s="2">
        <v>2012010111</v>
      </c>
      <c r="D11" s="2" t="s">
        <v>7</v>
      </c>
      <c r="E11" s="2">
        <v>65</v>
      </c>
      <c r="F11" s="5">
        <v>63</v>
      </c>
      <c r="G11" s="5">
        <f t="shared" si="0"/>
        <v>63.599999999999994</v>
      </c>
    </row>
    <row r="12" spans="1:7" ht="19.5" customHeight="1">
      <c r="A12" s="2" t="s">
        <v>6</v>
      </c>
      <c r="B12" s="2" t="str">
        <f>"410402198801295601"</f>
        <v>410402198801295601</v>
      </c>
      <c r="C12" s="2">
        <v>2012010102</v>
      </c>
      <c r="D12" s="2" t="s">
        <v>7</v>
      </c>
      <c r="E12" s="2">
        <v>67</v>
      </c>
      <c r="F12" s="5">
        <v>59.3</v>
      </c>
      <c r="G12" s="5">
        <f t="shared" si="0"/>
        <v>61.61</v>
      </c>
    </row>
    <row r="13" spans="1:7" ht="19.5" customHeight="1">
      <c r="A13" s="2" t="s">
        <v>18</v>
      </c>
      <c r="B13" s="2" t="str">
        <f>"341227197305280026"</f>
        <v>341227197305280026</v>
      </c>
      <c r="C13" s="2">
        <v>2012010113</v>
      </c>
      <c r="D13" s="2" t="s">
        <v>7</v>
      </c>
      <c r="E13" s="2">
        <v>44</v>
      </c>
      <c r="F13" s="5">
        <v>66.4</v>
      </c>
      <c r="G13" s="5">
        <f t="shared" si="0"/>
        <v>59.68000000000001</v>
      </c>
    </row>
    <row r="14" spans="1:7" ht="19.5" customHeight="1">
      <c r="A14" s="2" t="s">
        <v>4</v>
      </c>
      <c r="B14" s="2" t="str">
        <f>"341281198808120633"</f>
        <v>341281198808120633</v>
      </c>
      <c r="C14" s="2">
        <v>2012010101</v>
      </c>
      <c r="D14" s="2" t="s">
        <v>5</v>
      </c>
      <c r="E14" s="2">
        <v>0</v>
      </c>
      <c r="F14" s="5"/>
      <c r="G14" s="5">
        <f t="shared" si="0"/>
        <v>0</v>
      </c>
    </row>
    <row r="15" spans="1:7" ht="19.5" customHeight="1">
      <c r="A15" s="2" t="s">
        <v>9</v>
      </c>
      <c r="B15" s="2" t="str">
        <f>"340802198010110029"</f>
        <v>340802198010110029</v>
      </c>
      <c r="C15" s="2">
        <v>2012010104</v>
      </c>
      <c r="D15" s="2" t="s">
        <v>7</v>
      </c>
      <c r="E15" s="2">
        <v>0</v>
      </c>
      <c r="F15" s="5"/>
      <c r="G15" s="5">
        <f t="shared" si="0"/>
        <v>0</v>
      </c>
    </row>
    <row r="16" spans="1:7" ht="19.5" customHeight="1">
      <c r="A16" s="2" t="s">
        <v>13</v>
      </c>
      <c r="B16" s="2" t="str">
        <f>"340103198007090520"</f>
        <v>340103198007090520</v>
      </c>
      <c r="C16" s="2">
        <v>2012010108</v>
      </c>
      <c r="D16" s="2" t="s">
        <v>7</v>
      </c>
      <c r="E16" s="2">
        <v>0</v>
      </c>
      <c r="F16" s="5"/>
      <c r="G16" s="5">
        <f t="shared" si="0"/>
        <v>0</v>
      </c>
    </row>
    <row r="17" spans="1:7" ht="19.5" customHeight="1">
      <c r="A17" s="2" t="s">
        <v>19</v>
      </c>
      <c r="B17" s="2" t="str">
        <f>"342130197208080026"</f>
        <v>342130197208080026</v>
      </c>
      <c r="C17" s="2">
        <v>2012010114</v>
      </c>
      <c r="D17" s="2" t="s">
        <v>7</v>
      </c>
      <c r="E17" s="2">
        <v>0</v>
      </c>
      <c r="F17" s="5"/>
      <c r="G17" s="5">
        <f t="shared" si="0"/>
        <v>0</v>
      </c>
    </row>
    <row r="18" spans="1:7" ht="19.5" customHeight="1">
      <c r="A18" s="2" t="s">
        <v>21</v>
      </c>
      <c r="B18" s="2" t="str">
        <f>"341223198410274719"</f>
        <v>341223198410274719</v>
      </c>
      <c r="C18" s="2">
        <v>2012010116</v>
      </c>
      <c r="D18" s="2" t="s">
        <v>5</v>
      </c>
      <c r="E18" s="2">
        <v>0</v>
      </c>
      <c r="F18" s="5"/>
      <c r="G18" s="5">
        <f t="shared" si="0"/>
        <v>0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2012-08-20T00:05:16Z</cp:lastPrinted>
  <dcterms:created xsi:type="dcterms:W3CDTF">2012-07-31T08:52:38Z</dcterms:created>
  <dcterms:modified xsi:type="dcterms:W3CDTF">2012-08-20T00:13:58Z</dcterms:modified>
  <cp:category/>
  <cp:version/>
  <cp:contentType/>
  <cp:contentStatus/>
</cp:coreProperties>
</file>